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Объявление" sheetId="1" r:id="rId1"/>
  </sheets>
  <definedNames>
    <definedName name="_xlnm._FilterDatabase" localSheetId="0" hidden="1">Объявление!$D$1:$D$78</definedName>
    <definedName name="_xlnm.Print_Area" localSheetId="0">Объявление!$A$1:$J$74</definedName>
  </definedNames>
  <calcPr calcId="152511" refMode="R1C1"/>
</workbook>
</file>

<file path=xl/calcChain.xml><?xml version="1.0" encoding="utf-8"?>
<calcChain xmlns="http://schemas.openxmlformats.org/spreadsheetml/2006/main">
  <c r="G72" i="1" l="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41" i="1"/>
  <c r="G35"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4" i="1"/>
</calcChain>
</file>

<file path=xl/sharedStrings.xml><?xml version="1.0" encoding="utf-8"?>
<sst xmlns="http://schemas.openxmlformats.org/spreadsheetml/2006/main" count="272" uniqueCount="94">
  <si>
    <t xml:space="preserve">№ лота </t>
  </si>
  <si>
    <t>МНН, наименование лота</t>
  </si>
  <si>
    <t>Ед. изм</t>
  </si>
  <si>
    <t>Кол-во</t>
  </si>
  <si>
    <t>Цена (тенге)</t>
  </si>
  <si>
    <t>Сумма (тенге)</t>
  </si>
  <si>
    <t>Срок поставки</t>
  </si>
  <si>
    <t>Место поставки</t>
  </si>
  <si>
    <t>Итого</t>
  </si>
  <si>
    <t>ХПА, Лоттың атауы</t>
  </si>
  <si>
    <t>Ед. өзг</t>
  </si>
  <si>
    <t>Саны</t>
  </si>
  <si>
    <t>Бағасы (теңге)</t>
  </si>
  <si>
    <t>Сомасы (теңге)</t>
  </si>
  <si>
    <t>Жеткізу мерзімі</t>
  </si>
  <si>
    <t>Жеткізу орны</t>
  </si>
  <si>
    <t>Упаковка</t>
  </si>
  <si>
    <t>Флакон</t>
  </si>
  <si>
    <t>Орау</t>
  </si>
  <si>
    <t>Құты</t>
  </si>
  <si>
    <t>Тапсырыс берушінің өтінімі бойынша 25.12.2023 жылдан кешіктірмей.</t>
  </si>
  <si>
    <t>Атропин раствор для инъекций 1 мг/мл. №10</t>
  </si>
  <si>
    <t>Фитоменадион раствор для внутримышечного введения, 10 мг/мл, 1 мл, №5</t>
  </si>
  <si>
    <t>Пакет</t>
  </si>
  <si>
    <t>Ацетилцистеин гранулы для приготовления раствора для приема внутрь, 200 мг.</t>
  </si>
  <si>
    <t>Таблетка</t>
  </si>
  <si>
    <t>Пропранолол таблетки, 40 мг.</t>
  </si>
  <si>
    <t>Амброксол таблетки, 30 мг.</t>
  </si>
  <si>
    <t>Ацетилсалициловая кислота таблетки 500мг.</t>
  </si>
  <si>
    <t>Дидрогестерон Таблетки, покрытые пленочной оболочкой, 10 мг, №20</t>
  </si>
  <si>
    <t>Ксилометазолин назальные капли, 0.1 %, 10 мл, №1</t>
  </si>
  <si>
    <t>Уголь активированный таблетки 0,25 г №10</t>
  </si>
  <si>
    <t>Фамотидин порошок лиофилизированный
для приготовления раствора для инъекций 20мг/5мл. №5</t>
  </si>
  <si>
    <t>Зопиклон таблетки покрытые пленочной оболочкой 7,5 мг. №10</t>
  </si>
  <si>
    <t>Бриллиантовый зеленый раствор, 1 %, 20 мл</t>
  </si>
  <si>
    <t>Декспантенол аэрозоль для наружного применения 58,5 г</t>
  </si>
  <si>
    <t>Ибупрофен Раствор для внутривенного введения,
800 мг/8 мл.</t>
  </si>
  <si>
    <t>Ибупрофен Раствор для внутривенного введения,
400 мг/4 мл.</t>
  </si>
  <si>
    <t>Капсула</t>
  </si>
  <si>
    <t xml:space="preserve">Аминоплазмаль раствор для инфузий 10% 500мл, специальный комплекс из 20 аминокислот адапторованный к белковым потребностям пациентов с печеночной недостаточностью, 1000мл раствора содержит: аминокислот 100г/л, общий азот 15,3г/л, теоретическая осмолярность 875 мОСМ/л, общая калорийность 1675кДж/л(400ккал/л) </t>
  </si>
  <si>
    <t>Транексамовая кислота капсулы, 500 мг.</t>
  </si>
  <si>
    <t>Ампула</t>
  </si>
  <si>
    <t>Туба</t>
  </si>
  <si>
    <t xml:space="preserve">Клобетазол крем, 0,05%, 50 гр. </t>
  </si>
  <si>
    <t>Дезлоратадин таблетки, покрытые пленочной оболочкой,5 мг.</t>
  </si>
  <si>
    <t>Дезлоратадин сироп для приема внутрь, 2,5мг/5мл, 60мл.</t>
  </si>
  <si>
    <t>Прогестерон капсулы, 200 мг. №1</t>
  </si>
  <si>
    <t>Урапидил раствор для внутривенного введения, 5 мг/мл, 10 мл.</t>
  </si>
  <si>
    <t>Декспантенол крем для наружного применения 5%, 30 гр.</t>
  </si>
  <si>
    <t>Бетаметазон, Салициловая кислота лосьон раствор для наружного применения, 50 мл.</t>
  </si>
  <si>
    <t>Бетаметазон, Салициловая кислота спрей для наружного применения, 50 мл.</t>
  </si>
  <si>
    <t>Тербинафин спрей 1 % 25 г, 30 мл</t>
  </si>
  <si>
    <t>Бетаметазон дипропионат 0,64 мг, клотримазол 10,00мг, гентамицина сульфат 1,00мг. Крем, 15 г,
№1</t>
  </si>
  <si>
    <t>по заявке Заказчика не позднее 25.12.2023 года.</t>
  </si>
  <si>
    <t>СКО, г.Петропавловск, ул. Брусиловского 20. (Аптека)</t>
  </si>
  <si>
    <r>
      <t xml:space="preserve">Документы, предшествующие оплате, указаны в п.6 типового Договора. 
К закупу способом запроса ценовых предложений допускаются все потенциальные поставщики, отвечающие квалификационным требованиям, указанным в п. 9 Правил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утвержденных постановлением Правительства Республики Казахстан от 04 июня 2021 года № 375.
Ценовое предложение запечатывается в конверт, в котором указываются наименование и юридический адрес потенциального поставщика. 
Конверт подлежит адресации заказчику по адресу: Северо-Казахстанская область, г. Петропавловск, ул. Брусиловского,20 (здание бухгалтерии, кабинет № 2) и содержит слова </t>
    </r>
    <r>
      <rPr>
        <b/>
        <sz val="11"/>
        <color theme="1"/>
        <rFont val="Times New Roman"/>
        <family val="1"/>
        <charset val="204"/>
      </rPr>
      <t>«Закуп способом запроса ценовых предложений» и «Не вскрывать до 11 часов 00 минут 9 февраля 2023 года (указываются дата и время вскрытия конвертов, указанные объявлении)».</t>
    </r>
    <r>
      <rPr>
        <sz val="11"/>
        <color theme="1"/>
        <rFont val="Times New Roman"/>
        <family val="1"/>
        <charset val="204"/>
      </rPr>
      <t xml:space="preserve">
</t>
    </r>
    <r>
      <rPr>
        <b/>
        <sz val="11"/>
        <color theme="1"/>
        <rFont val="Times New Roman"/>
        <family val="1"/>
        <charset val="204"/>
      </rPr>
      <t>Окончательный срок подачи ценовых предложений в 10 часов 00 минут 9 февраля 2023 года.</t>
    </r>
    <r>
      <rPr>
        <sz val="11"/>
        <color theme="1"/>
        <rFont val="Times New Roman"/>
        <family val="1"/>
        <charset val="204"/>
      </rPr>
      <t xml:space="preserve">
Конверты с ценовыми предложениями будут </t>
    </r>
    <r>
      <rPr>
        <b/>
        <sz val="11"/>
        <color theme="1"/>
        <rFont val="Times New Roman"/>
        <family val="1"/>
        <charset val="204"/>
      </rPr>
      <t xml:space="preserve">вскрываться 9 февраля в 11 часов 00 минут 2023 года </t>
    </r>
    <r>
      <rPr>
        <sz val="11"/>
        <color theme="1"/>
        <rFont val="Times New Roman"/>
        <family val="1"/>
        <charset val="204"/>
      </rPr>
      <t xml:space="preserve">по следующему адресу: Северо-Казахстанская область, г. Петропавловск, ул. Брусиловского,20, (в здании бухгалтерии, кабинет № 2).
Потенциальные поставщики могут присутствовать при вскрытии конвертов с ценовыми предложениями. Дополнительную информацию и справку можно получить по телефону 8 (7152) 52-52-35.
</t>
    </r>
  </si>
  <si>
    <t xml:space="preserve">Объявление от 01.02.2023 года
о проведении закупа лекарственных средств способом ЗЦП.
</t>
  </si>
  <si>
    <t>01.02.2023 жылғы хабарландыру
ЗЦП тәсілімен дәрілік заттарды сатып алуды жүргізу туралы</t>
  </si>
  <si>
    <t>Солтүстік Қазақстан облысы, Петропавл қ., Брусиловский к-сі, 20 мекенжайы бойынша орналасқан "Солтүстік Қазақстан облысы әкімдігінің денсаулық сақтау басқармасы" КММ "көпсалалы облыстық аурухана" ШЖҚ КМК дәрілік заттарды сатып алу бойынша баға ұсыныстарын сұрату тәсілімен 1-31 лот сатып алуды жариялайды. Сатып алынатын тауарлардың толық тізбесі, бөлінген сома, талап етілетін мерзім, жеткізу шарттары мен орны.
"</t>
  </si>
  <si>
    <t>Атропин инъекцияға арналған ерітінді 1 мг/мл. №10</t>
  </si>
  <si>
    <t>Фитоменадион бұлшықет ішіне енгізуге арналған ерітінді, 10 мг / мл, 1 мл, №5</t>
  </si>
  <si>
    <t>Ацетилцистеин ішуге арналған ерітінді дайындауға арналған түйіршіктер, 200 мг.</t>
  </si>
  <si>
    <t>Амброксол таблеткалары, 30 мг.</t>
  </si>
  <si>
    <t>Пропранолол таблеткалары, 40 мг.</t>
  </si>
  <si>
    <t>Ацетилсалицил қышқылы 500 мг таблеткалар.</t>
  </si>
  <si>
    <t>Дидрогестерон пленкамен қапталған таблеткалар, 10 мг, №20</t>
  </si>
  <si>
    <t>Ксилометазолин мұрын тамшылары, 0.1 %, 10 мл, №1</t>
  </si>
  <si>
    <t>Белсендірілген көмір таблеткалар 0,25 г №10</t>
  </si>
  <si>
    <t>"Мұздатылған кептірілген фамотидин ұнтағы
инъекцияға арналған ерітінді дайындау үшін 20мг/5мл. №5"</t>
  </si>
  <si>
    <t>Зопиклон пленкамен қапталған таблеткалар 7,5 мг. №10</t>
  </si>
  <si>
    <t>Сыртқы қолдануға арналған Декспантенол аэрозоль 58,5 г</t>
  </si>
  <si>
    <t>Ибупрофен көктамыр ішіне енгізуге арналған ерітінді,
400 мг / 4 мл.</t>
  </si>
  <si>
    <t>Ибупрофен көктамыр ішіне енгізуге арналған ерітінді,
800 мг / 8 мл.</t>
  </si>
  <si>
    <t>Прогестерон капсулалары, 200 мг. №1</t>
  </si>
  <si>
    <t>Аминоплазмаль инфузияға арналған ерітінді 10% 500мл, бауыр жеткіліксіздігі бар пациенттердің ақуыз қажеттіліктеріне бейімделген 20 аминқышқылдарының арнайы кешені, 1000мл ерітіндіде: аминқышқылдары 100г/л, жалпы азот 15,3 г/л, теориялық осмолярлық 875 мОСМ/л, жалпы калория мөлшері 1675кдж/л (400ккал/л)</t>
  </si>
  <si>
    <t>Транексам қышқылы капсулалар, 500 мг.</t>
  </si>
  <si>
    <t>Урапидил көктамыр ішіне енгізуге арналған ерітінді, 5 мг / мл, 10 мл.</t>
  </si>
  <si>
    <t>Сыртқы қолдануға арналған Декспантенол кремі 5%, 30 гр.</t>
  </si>
  <si>
    <t>Бетаметазон, салицил қышқылы сыртқы спрей, 50 мл.</t>
  </si>
  <si>
    <t>Бетаметазон, салицил қышқылы сыртқы қолдануға арналған лосьон ерітіндісі, 50 мл.</t>
  </si>
  <si>
    <t>Тербинафин Спрейі 1% 25 г, 30 мл</t>
  </si>
  <si>
    <t>Клобетазол кремі, 0,05%, 50 гр.</t>
  </si>
  <si>
    <t>Дезлоратадин пленкамен қапталған таблеткалар, 5 мг.</t>
  </si>
  <si>
    <t>Деслоратадин ішуге арналған сироп, 2,5 мг / 5мл, 60мл.</t>
  </si>
  <si>
    <t>Бетаметазон дипропионаты 0,64 мг, клотримазол 10,00 мг, гентамицин сульфаты 1,00 мг. Крем, 15 г,№1</t>
  </si>
  <si>
    <t>СҚО, Петропавл қ., Брусиловский к-сі 20. (Дәріхана)</t>
  </si>
  <si>
    <r>
      <t xml:space="preserve">Төлем алдындағы құжаттар үлгілік шарттың 6-тармағында көрсетілген.
Баға ұсыныстарын сұрату арқылы сатып алуға осы тармақта көрсетілген біліктілік талаптарына жауап беретін барлық әлеуетті жеткізушілер рұқсат етіледі. Қылмыстық-атқару (пенитенциарлық) жүйесінің тергеу изоляторлары мен мекемелерінде ұсталатын адамдар үшін бюджет қаражаты есебінен және (немесе) міндетті әлеуметтік медициналық сақтандыру жүйесінде, фармацевтикалық қызмет саласында дәрілік заттарды, медициналық бұйымдарды және мамандандырылған емдік өнімдерді тегін медициналық көмектің кепілдік берілген көлемі шеңберінде сатып алуды ұйымдастыру және өткізу қағидаларын бекіту туралы Қазақстан Республикасы Үкіметінің 2021 жылғы 04 маусымдағы № 375 қаулысымен бекітілген.
Баға ұсынысы әлеуетті өнім берушінің атауы мен заңды мекенжайы көрсетілетін конвертке салынады.
Конверт Тапсырыс берушіге мына мекенжайға жіберіледі: Солтүстік Қазақстан облысы, Петропавл қаласы, Брусиловский көшесі,20 (Бухгалтерия ғимараты, № 2 кабинет) және </t>
    </r>
    <r>
      <rPr>
        <b/>
        <sz val="11"/>
        <color theme="1"/>
        <rFont val="Times New Roman"/>
        <family val="1"/>
        <charset val="204"/>
      </rPr>
      <t>"Баға ұсыныстарын сұрату тәсілімен сатып алу "және"2023 жылғы 9 ақпанда 11 сағат 00 минутқа дейін ашпаңыз (хабарландыруда көрсетілген конверттерді ашу күні мен уақыты көрсетіледі)"</t>
    </r>
    <r>
      <rPr>
        <sz val="11"/>
        <color theme="1"/>
        <rFont val="Times New Roman"/>
        <family val="1"/>
        <charset val="204"/>
      </rPr>
      <t xml:space="preserve">деген сөздер қамтылады.
Баға ұсыныстарын берудің соңғы мерзімі </t>
    </r>
    <r>
      <rPr>
        <b/>
        <sz val="11"/>
        <color theme="1"/>
        <rFont val="Times New Roman"/>
        <family val="1"/>
        <charset val="204"/>
      </rPr>
      <t>2023 жылғы 9 ақпанда  10 сағат 00 минут.</t>
    </r>
    <r>
      <rPr>
        <sz val="11"/>
        <color theme="1"/>
        <rFont val="Times New Roman"/>
        <family val="1"/>
        <charset val="204"/>
      </rPr>
      <t xml:space="preserve">
Баға ұсыныстары бар конверттер </t>
    </r>
    <r>
      <rPr>
        <b/>
        <sz val="11"/>
        <color theme="1"/>
        <rFont val="Times New Roman"/>
        <family val="1"/>
        <charset val="204"/>
      </rPr>
      <t>2023 жылғы 9 ақпанда  11 сағат 00 минутта</t>
    </r>
    <r>
      <rPr>
        <sz val="11"/>
        <color theme="1"/>
        <rFont val="Times New Roman"/>
        <family val="1"/>
        <charset val="204"/>
      </rPr>
      <t xml:space="preserve"> мына мекенжай бойынша ашылады: Солтүстік Қазақстан облысы, Петропавл қаласы, Брусиловский көшесі,20, (Бухгалтерия ғимаратында, № 2 кабинет).
Әлеуетті өнім берушілер баға ұсыныстары бар конверттерді ашу кезінде қатыса алады. Қосымша ақпарат пен анықтаманы 8 (7152) 52-52-35 телефоны бойынша алуға болады.</t>
    </r>
  </si>
  <si>
    <t>Тримеперидин раствор для инъекций 2% по 1мл.</t>
  </si>
  <si>
    <t>СКО, г.Петропавловск, ул. М.Ауэзова 133. (Аптека)</t>
  </si>
  <si>
    <t>Фентанил раствор для инъекций 0,005% по 2мл.</t>
  </si>
  <si>
    <t>Тримеперидин инъекцияға арналған ерітінді 2% 1 мл.</t>
  </si>
  <si>
    <t>Фентанил инъекцияға арналған ерітінді 0,005% 2 мл.</t>
  </si>
  <si>
    <t>СҚО, Петропавл қ., М. Әуезов к-сі, 133. (Дәріхана)</t>
  </si>
  <si>
    <r>
      <t xml:space="preserve">КГП на ПХВ «Многопрофильная областная больница» КГУ «Управление здравоохранения акимата Северо-Казахстанской области», расположенное по адресу Северо-Казахстанская область, г. Петропавловск, ул. Брусиловского,20, объявляет закуп способом запроса ценовых предложений </t>
    </r>
    <r>
      <rPr>
        <b/>
        <sz val="11"/>
        <color theme="1"/>
        <rFont val="Times New Roman"/>
        <family val="1"/>
        <charset val="204"/>
      </rPr>
      <t xml:space="preserve">по приобретению лекарственных средств Лот 1-31. </t>
    </r>
    <r>
      <rPr>
        <sz val="11"/>
        <color theme="1"/>
        <rFont val="Times New Roman"/>
        <family val="1"/>
        <charset val="204"/>
      </rPr>
      <t xml:space="preserve">Полный перечень закупаемых товаров, выделенная сумма, требуемый срок, условия и место поставки.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</si>
</sst>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scheme val="minor"/>
    </font>
    <font>
      <b/>
      <sz val="11"/>
      <color theme="1"/>
      <name val="Calibri"/>
      <family val="2"/>
      <charset val="204"/>
      <scheme val="minor"/>
    </font>
    <font>
      <b/>
      <sz val="11"/>
      <color theme="1"/>
      <name val="Times New Roman"/>
      <family val="1"/>
      <charset val="204"/>
    </font>
    <font>
      <sz val="11"/>
      <color theme="1"/>
      <name val="Times New Roman"/>
      <family val="1"/>
      <charset val="204"/>
    </font>
    <font>
      <sz val="10"/>
      <name val="Times New Roman"/>
      <family val="1"/>
      <charset val="204"/>
    </font>
    <font>
      <b/>
      <sz val="10"/>
      <color rgb="FF000000"/>
      <name val="Times New Roman"/>
      <family val="1"/>
      <charset val="204"/>
    </font>
    <font>
      <sz val="10"/>
      <color theme="1"/>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1" fillId="2" borderId="0" xfId="0" applyFont="1" applyFill="1" applyAlignment="1">
      <alignment vertical="top" wrapText="1"/>
    </xf>
    <xf numFmtId="0" fontId="0" fillId="2" borderId="0" xfId="0" applyFill="1" applyAlignment="1">
      <alignment vertical="top"/>
    </xf>
    <xf numFmtId="0" fontId="0" fillId="2" borderId="0" xfId="0" applyFill="1"/>
    <xf numFmtId="0" fontId="0" fillId="2" borderId="0" xfId="0" applyFill="1" applyAlignment="1">
      <alignment vertical="top" wrapText="1"/>
    </xf>
    <xf numFmtId="0" fontId="3" fillId="2" borderId="0" xfId="0" applyFont="1" applyFill="1"/>
    <xf numFmtId="4" fontId="3" fillId="2" borderId="0" xfId="0" applyNumberFormat="1" applyFont="1" applyFill="1"/>
    <xf numFmtId="4" fontId="0" fillId="2" borderId="0" xfId="0" applyNumberFormat="1" applyFill="1"/>
    <xf numFmtId="0" fontId="5" fillId="2" borderId="1" xfId="0" applyFont="1" applyFill="1" applyBorder="1" applyAlignment="1">
      <alignment horizontal="center" vertical="top" wrapText="1"/>
    </xf>
    <xf numFmtId="3" fontId="5" fillId="2" borderId="1" xfId="0" applyNumberFormat="1" applyFont="1" applyFill="1" applyBorder="1" applyAlignment="1">
      <alignment horizontal="center" vertical="top" wrapText="1"/>
    </xf>
    <xf numFmtId="4" fontId="5" fillId="2" borderId="1" xfId="0" applyNumberFormat="1" applyFont="1" applyFill="1" applyBorder="1" applyAlignment="1">
      <alignment horizontal="center" vertical="top" wrapText="1"/>
    </xf>
    <xf numFmtId="164" fontId="5" fillId="2" borderId="1" xfId="0" applyNumberFormat="1" applyFont="1" applyFill="1" applyBorder="1" applyAlignment="1">
      <alignment horizontal="center" vertical="top" wrapText="1"/>
    </xf>
    <xf numFmtId="0" fontId="6" fillId="2" borderId="2" xfId="0" applyFont="1" applyFill="1" applyBorder="1" applyAlignment="1">
      <alignment horizontal="center" vertical="top" wrapText="1"/>
    </xf>
    <xf numFmtId="4" fontId="6" fillId="2" borderId="2" xfId="0" applyNumberFormat="1" applyFont="1" applyFill="1" applyBorder="1" applyAlignment="1">
      <alignment horizontal="center" vertical="top" wrapText="1"/>
    </xf>
    <xf numFmtId="4" fontId="7" fillId="2" borderId="2" xfId="0" applyNumberFormat="1" applyFont="1" applyFill="1" applyBorder="1" applyAlignment="1">
      <alignment horizontal="center" vertical="top"/>
    </xf>
    <xf numFmtId="164" fontId="6" fillId="2" borderId="2" xfId="0" applyNumberFormat="1" applyFont="1" applyFill="1" applyBorder="1" applyAlignment="1">
      <alignment horizontal="center" vertical="top" wrapText="1"/>
    </xf>
    <xf numFmtId="0" fontId="6" fillId="2" borderId="2" xfId="0" applyFont="1" applyFill="1" applyBorder="1" applyAlignment="1">
      <alignment wrapText="1"/>
    </xf>
    <xf numFmtId="0" fontId="5" fillId="0" borderId="2" xfId="0" applyFont="1" applyFill="1" applyBorder="1" applyAlignment="1">
      <alignment horizontal="center" vertical="top" wrapText="1"/>
    </xf>
    <xf numFmtId="3" fontId="5" fillId="0" borderId="2"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164" fontId="5" fillId="0" borderId="2" xfId="0" applyNumberFormat="1" applyFont="1" applyFill="1" applyBorder="1" applyAlignment="1">
      <alignment horizontal="center" vertical="top" wrapText="1"/>
    </xf>
    <xf numFmtId="0" fontId="6" fillId="2" borderId="3" xfId="0" applyFont="1" applyFill="1" applyBorder="1" applyAlignment="1">
      <alignment horizontal="center" vertical="top"/>
    </xf>
    <xf numFmtId="4" fontId="6" fillId="2" borderId="3" xfId="0" applyNumberFormat="1" applyFont="1" applyFill="1" applyBorder="1" applyAlignment="1">
      <alignment horizontal="center" vertical="top" wrapText="1"/>
    </xf>
    <xf numFmtId="0" fontId="6" fillId="2" borderId="3" xfId="0" applyFont="1" applyFill="1" applyBorder="1" applyAlignment="1">
      <alignment horizontal="left" vertical="top" wrapText="1"/>
    </xf>
    <xf numFmtId="4" fontId="7" fillId="2" borderId="3" xfId="0" applyNumberFormat="1" applyFont="1" applyFill="1" applyBorder="1" applyAlignment="1">
      <alignment horizontal="center" vertical="top" wrapText="1"/>
    </xf>
    <xf numFmtId="164" fontId="6" fillId="0" borderId="3" xfId="0" applyNumberFormat="1" applyFont="1" applyFill="1" applyBorder="1" applyAlignment="1">
      <alignment horizontal="center" vertical="top" wrapText="1"/>
    </xf>
    <xf numFmtId="0" fontId="4" fillId="0" borderId="3" xfId="0" applyFont="1" applyFill="1" applyBorder="1" applyAlignment="1">
      <alignment horizontal="center" vertical="top" wrapText="1"/>
    </xf>
    <xf numFmtId="0" fontId="4" fillId="2" borderId="2" xfId="0" applyFont="1" applyFill="1" applyBorder="1" applyAlignment="1">
      <alignment horizontal="left" vertical="top" wrapText="1"/>
    </xf>
    <xf numFmtId="3" fontId="6" fillId="2" borderId="2" xfId="0" applyNumberFormat="1"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2" xfId="0" applyFont="1" applyFill="1" applyBorder="1" applyAlignment="1">
      <alignment horizontal="center" vertical="top"/>
    </xf>
    <xf numFmtId="4" fontId="4" fillId="2" borderId="2" xfId="0" applyNumberFormat="1" applyFont="1" applyFill="1" applyBorder="1" applyAlignment="1">
      <alignment horizontal="center" vertical="top" wrapText="1"/>
    </xf>
    <xf numFmtId="0" fontId="6" fillId="2" borderId="2" xfId="0" applyFont="1" applyFill="1" applyBorder="1" applyAlignment="1">
      <alignment horizontal="center" vertical="top"/>
    </xf>
    <xf numFmtId="0" fontId="4" fillId="2" borderId="3" xfId="0" applyFont="1" applyFill="1" applyBorder="1" applyAlignment="1">
      <alignment horizontal="center" vertical="top" wrapText="1"/>
    </xf>
    <xf numFmtId="0" fontId="4" fillId="2" borderId="3" xfId="0" applyFont="1" applyFill="1" applyBorder="1" applyAlignment="1">
      <alignment horizontal="left" vertical="top" wrapText="1"/>
    </xf>
    <xf numFmtId="0" fontId="4" fillId="2" borderId="3" xfId="0" applyFont="1" applyFill="1" applyBorder="1" applyAlignment="1">
      <alignment horizontal="center" vertical="top"/>
    </xf>
    <xf numFmtId="4" fontId="4" fillId="2" borderId="3" xfId="0" applyNumberFormat="1" applyFont="1" applyFill="1" applyBorder="1" applyAlignment="1">
      <alignment horizontal="center" vertical="top" wrapText="1"/>
    </xf>
    <xf numFmtId="0" fontId="6" fillId="2" borderId="2" xfId="0" applyFont="1" applyFill="1" applyBorder="1" applyAlignment="1">
      <alignment horizontal="left" vertical="top" wrapText="1"/>
    </xf>
    <xf numFmtId="0" fontId="7" fillId="2" borderId="2" xfId="0" applyFont="1" applyFill="1" applyBorder="1" applyAlignment="1">
      <alignment horizontal="right"/>
    </xf>
    <xf numFmtId="0" fontId="6" fillId="2" borderId="2" xfId="0" applyFont="1" applyFill="1" applyBorder="1" applyAlignment="1">
      <alignment horizontal="right"/>
    </xf>
    <xf numFmtId="0" fontId="3" fillId="2" borderId="0" xfId="0" applyFont="1" applyFill="1" applyAlignment="1">
      <alignment horizontal="left" vertical="top" wrapText="1"/>
    </xf>
    <xf numFmtId="0" fontId="3" fillId="2" borderId="0" xfId="0" applyFont="1" applyFill="1" applyAlignment="1">
      <alignment horizontal="left" vertical="top"/>
    </xf>
    <xf numFmtId="0" fontId="2" fillId="2" borderId="0" xfId="0" applyFont="1" applyFill="1" applyAlignment="1">
      <alignment horizontal="center" vertical="top" wrapText="1"/>
    </xf>
    <xf numFmtId="0" fontId="2" fillId="2" borderId="0" xfId="0" applyFont="1" applyFill="1" applyAlignment="1">
      <alignment horizontal="center" wrapText="1"/>
    </xf>
    <xf numFmtId="0" fontId="7" fillId="0" borderId="3" xfId="0" applyFont="1" applyFill="1" applyBorder="1" applyAlignment="1">
      <alignment horizontal="right"/>
    </xf>
    <xf numFmtId="0" fontId="6" fillId="0" borderId="3" xfId="0" applyFont="1" applyFill="1" applyBorder="1" applyAlignment="1">
      <alignment horizontal="right"/>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tabSelected="1" topLeftCell="A73" zoomScale="110" zoomScaleNormal="110" workbookViewId="0">
      <selection activeCell="G78" sqref="G78"/>
    </sheetView>
  </sheetViews>
  <sheetFormatPr defaultRowHeight="14.4" x14ac:dyDescent="0.3"/>
  <cols>
    <col min="1" max="1" width="4.44140625" style="3" customWidth="1"/>
    <col min="2" max="2" width="6.88671875" style="3" customWidth="1"/>
    <col min="3" max="3" width="40.109375" style="3" customWidth="1"/>
    <col min="4" max="4" width="10.5546875" style="3" customWidth="1"/>
    <col min="5" max="5" width="8.88671875" style="3"/>
    <col min="6" max="6" width="11.6640625" style="3" bestFit="1" customWidth="1"/>
    <col min="7" max="7" width="14.109375" style="7" customWidth="1"/>
    <col min="8" max="8" width="18.88671875" style="3" customWidth="1"/>
    <col min="9" max="9" width="20.88671875" style="3" customWidth="1"/>
    <col min="10" max="10" width="6.44140625" style="3" customWidth="1"/>
    <col min="11" max="11" width="8.88671875" style="3" customWidth="1"/>
    <col min="12" max="16384" width="8.88671875" style="3"/>
  </cols>
  <sheetData>
    <row r="1" spans="1:15" ht="30.6" customHeight="1" x14ac:dyDescent="0.3">
      <c r="A1" s="42" t="s">
        <v>56</v>
      </c>
      <c r="B1" s="42"/>
      <c r="C1" s="42"/>
      <c r="D1" s="42"/>
      <c r="E1" s="42"/>
      <c r="F1" s="42"/>
      <c r="G1" s="42"/>
      <c r="H1" s="42"/>
      <c r="I1" s="42"/>
      <c r="J1" s="42"/>
      <c r="K1" s="1"/>
      <c r="L1" s="2"/>
      <c r="M1" s="2"/>
      <c r="N1" s="2"/>
      <c r="O1" s="2"/>
    </row>
    <row r="2" spans="1:15" ht="45" customHeight="1" x14ac:dyDescent="0.3">
      <c r="A2" s="40" t="s">
        <v>93</v>
      </c>
      <c r="B2" s="40"/>
      <c r="C2" s="40"/>
      <c r="D2" s="40"/>
      <c r="E2" s="40"/>
      <c r="F2" s="40"/>
      <c r="G2" s="40"/>
      <c r="H2" s="40"/>
      <c r="I2" s="40"/>
      <c r="J2" s="40"/>
      <c r="K2" s="4"/>
      <c r="L2" s="2"/>
      <c r="M2" s="2"/>
      <c r="N2" s="2"/>
      <c r="O2" s="2"/>
    </row>
    <row r="3" spans="1:15" ht="26.4" x14ac:dyDescent="0.3">
      <c r="B3" s="17" t="s">
        <v>0</v>
      </c>
      <c r="C3" s="17" t="s">
        <v>1</v>
      </c>
      <c r="D3" s="17" t="s">
        <v>2</v>
      </c>
      <c r="E3" s="18" t="s">
        <v>3</v>
      </c>
      <c r="F3" s="19" t="s">
        <v>4</v>
      </c>
      <c r="G3" s="19" t="s">
        <v>5</v>
      </c>
      <c r="H3" s="20" t="s">
        <v>6</v>
      </c>
      <c r="I3" s="17" t="s">
        <v>7</v>
      </c>
      <c r="J3" s="5"/>
    </row>
    <row r="4" spans="1:15" ht="39.6" x14ac:dyDescent="0.3">
      <c r="B4" s="12">
        <v>1</v>
      </c>
      <c r="C4" s="34" t="s">
        <v>21</v>
      </c>
      <c r="D4" s="12" t="s">
        <v>16</v>
      </c>
      <c r="E4" s="28">
        <v>300</v>
      </c>
      <c r="F4" s="13">
        <v>144.5</v>
      </c>
      <c r="G4" s="13">
        <f>E4*F4</f>
        <v>43350</v>
      </c>
      <c r="H4" s="29" t="s">
        <v>53</v>
      </c>
      <c r="I4" s="29" t="s">
        <v>54</v>
      </c>
      <c r="J4" s="5"/>
    </row>
    <row r="5" spans="1:15" ht="39.6" x14ac:dyDescent="0.3">
      <c r="B5" s="33">
        <v>2</v>
      </c>
      <c r="C5" s="34" t="s">
        <v>22</v>
      </c>
      <c r="D5" s="12" t="s">
        <v>16</v>
      </c>
      <c r="E5" s="35">
        <v>200</v>
      </c>
      <c r="F5" s="31">
        <v>663.7</v>
      </c>
      <c r="G5" s="13">
        <f t="shared" ref="G5:G34" si="0">E5*F5</f>
        <v>132740</v>
      </c>
      <c r="H5" s="29" t="s">
        <v>53</v>
      </c>
      <c r="I5" s="29" t="s">
        <v>54</v>
      </c>
      <c r="J5" s="5"/>
    </row>
    <row r="6" spans="1:15" ht="39.6" x14ac:dyDescent="0.3">
      <c r="B6" s="12">
        <v>3</v>
      </c>
      <c r="C6" s="23" t="s">
        <v>24</v>
      </c>
      <c r="D6" s="12" t="s">
        <v>23</v>
      </c>
      <c r="E6" s="32">
        <v>5000</v>
      </c>
      <c r="F6" s="13">
        <v>92.55</v>
      </c>
      <c r="G6" s="13">
        <f t="shared" si="0"/>
        <v>462750</v>
      </c>
      <c r="H6" s="29" t="s">
        <v>53</v>
      </c>
      <c r="I6" s="29" t="s">
        <v>54</v>
      </c>
      <c r="J6" s="5"/>
    </row>
    <row r="7" spans="1:15" ht="39.6" x14ac:dyDescent="0.3">
      <c r="B7" s="33">
        <v>4</v>
      </c>
      <c r="C7" s="34" t="s">
        <v>27</v>
      </c>
      <c r="D7" s="12" t="s">
        <v>25</v>
      </c>
      <c r="E7" s="35">
        <v>900</v>
      </c>
      <c r="F7" s="13">
        <v>28.13</v>
      </c>
      <c r="G7" s="13">
        <f t="shared" si="0"/>
        <v>25317</v>
      </c>
      <c r="H7" s="29" t="s">
        <v>53</v>
      </c>
      <c r="I7" s="29" t="s">
        <v>54</v>
      </c>
      <c r="J7" s="5"/>
    </row>
    <row r="8" spans="1:15" ht="39.6" x14ac:dyDescent="0.3">
      <c r="B8" s="12">
        <v>5</v>
      </c>
      <c r="C8" s="34" t="s">
        <v>26</v>
      </c>
      <c r="D8" s="12" t="s">
        <v>25</v>
      </c>
      <c r="E8" s="21">
        <v>200</v>
      </c>
      <c r="F8" s="36">
        <v>1.22</v>
      </c>
      <c r="G8" s="13">
        <f t="shared" si="0"/>
        <v>244</v>
      </c>
      <c r="H8" s="29" t="s">
        <v>53</v>
      </c>
      <c r="I8" s="29" t="s">
        <v>54</v>
      </c>
      <c r="J8" s="5"/>
    </row>
    <row r="9" spans="1:15" ht="39.6" x14ac:dyDescent="0.3">
      <c r="B9" s="33">
        <v>6</v>
      </c>
      <c r="C9" s="34" t="s">
        <v>28</v>
      </c>
      <c r="D9" s="12" t="s">
        <v>25</v>
      </c>
      <c r="E9" s="21">
        <v>600</v>
      </c>
      <c r="F9" s="36">
        <v>1.97</v>
      </c>
      <c r="G9" s="13">
        <f t="shared" si="0"/>
        <v>1182</v>
      </c>
      <c r="H9" s="29" t="s">
        <v>53</v>
      </c>
      <c r="I9" s="29" t="s">
        <v>54</v>
      </c>
      <c r="J9" s="5"/>
    </row>
    <row r="10" spans="1:15" ht="39.6" x14ac:dyDescent="0.3">
      <c r="B10" s="12">
        <v>7</v>
      </c>
      <c r="C10" s="23" t="s">
        <v>29</v>
      </c>
      <c r="D10" s="12" t="s">
        <v>16</v>
      </c>
      <c r="E10" s="21">
        <v>400</v>
      </c>
      <c r="F10" s="22">
        <v>6179.8</v>
      </c>
      <c r="G10" s="13">
        <f t="shared" si="0"/>
        <v>2471920</v>
      </c>
      <c r="H10" s="29" t="s">
        <v>53</v>
      </c>
      <c r="I10" s="29" t="s">
        <v>54</v>
      </c>
      <c r="J10" s="5"/>
    </row>
    <row r="11" spans="1:15" ht="39.6" x14ac:dyDescent="0.3">
      <c r="B11" s="33">
        <v>8</v>
      </c>
      <c r="C11" s="23" t="s">
        <v>30</v>
      </c>
      <c r="D11" s="12" t="s">
        <v>17</v>
      </c>
      <c r="E11" s="21">
        <v>1500</v>
      </c>
      <c r="F11" s="22">
        <v>207.59</v>
      </c>
      <c r="G11" s="13">
        <f t="shared" si="0"/>
        <v>311385</v>
      </c>
      <c r="H11" s="29" t="s">
        <v>53</v>
      </c>
      <c r="I11" s="29" t="s">
        <v>54</v>
      </c>
      <c r="J11" s="5"/>
    </row>
    <row r="12" spans="1:15" ht="39.6" x14ac:dyDescent="0.3">
      <c r="B12" s="12">
        <v>9</v>
      </c>
      <c r="C12" s="23" t="s">
        <v>31</v>
      </c>
      <c r="D12" s="12" t="s">
        <v>16</v>
      </c>
      <c r="E12" s="21">
        <v>1200</v>
      </c>
      <c r="F12" s="22">
        <v>58.7</v>
      </c>
      <c r="G12" s="13">
        <f t="shared" si="0"/>
        <v>70440</v>
      </c>
      <c r="H12" s="29" t="s">
        <v>53</v>
      </c>
      <c r="I12" s="29" t="s">
        <v>54</v>
      </c>
      <c r="J12" s="5"/>
    </row>
    <row r="13" spans="1:15" ht="39.6" x14ac:dyDescent="0.3">
      <c r="B13" s="33">
        <v>10</v>
      </c>
      <c r="C13" s="23" t="s">
        <v>32</v>
      </c>
      <c r="D13" s="12" t="s">
        <v>16</v>
      </c>
      <c r="E13" s="21">
        <v>1200</v>
      </c>
      <c r="F13" s="22">
        <v>1777.3</v>
      </c>
      <c r="G13" s="13">
        <f t="shared" si="0"/>
        <v>2132760</v>
      </c>
      <c r="H13" s="29" t="s">
        <v>53</v>
      </c>
      <c r="I13" s="29" t="s">
        <v>54</v>
      </c>
      <c r="J13" s="5"/>
    </row>
    <row r="14" spans="1:15" ht="39.6" x14ac:dyDescent="0.3">
      <c r="B14" s="12">
        <v>11</v>
      </c>
      <c r="C14" s="23" t="s">
        <v>33</v>
      </c>
      <c r="D14" s="12" t="s">
        <v>16</v>
      </c>
      <c r="E14" s="35">
        <v>240</v>
      </c>
      <c r="F14" s="22">
        <v>919.4</v>
      </c>
      <c r="G14" s="13">
        <f t="shared" si="0"/>
        <v>220656</v>
      </c>
      <c r="H14" s="29" t="s">
        <v>53</v>
      </c>
      <c r="I14" s="29" t="s">
        <v>54</v>
      </c>
      <c r="J14" s="5"/>
    </row>
    <row r="15" spans="1:15" ht="39.6" x14ac:dyDescent="0.3">
      <c r="B15" s="33">
        <v>12</v>
      </c>
      <c r="C15" s="23" t="s">
        <v>34</v>
      </c>
      <c r="D15" s="12" t="s">
        <v>17</v>
      </c>
      <c r="E15" s="21">
        <v>800</v>
      </c>
      <c r="F15" s="22">
        <v>42.86</v>
      </c>
      <c r="G15" s="13">
        <f t="shared" si="0"/>
        <v>34288</v>
      </c>
      <c r="H15" s="29" t="s">
        <v>53</v>
      </c>
      <c r="I15" s="29" t="s">
        <v>54</v>
      </c>
      <c r="J15" s="5"/>
    </row>
    <row r="16" spans="1:15" ht="39.6" x14ac:dyDescent="0.3">
      <c r="B16" s="12">
        <v>13</v>
      </c>
      <c r="C16" s="23" t="s">
        <v>35</v>
      </c>
      <c r="D16" s="12" t="s">
        <v>17</v>
      </c>
      <c r="E16" s="21">
        <v>10</v>
      </c>
      <c r="F16" s="22">
        <v>744.09</v>
      </c>
      <c r="G16" s="13">
        <f t="shared" si="0"/>
        <v>7440.9000000000005</v>
      </c>
      <c r="H16" s="29" t="s">
        <v>53</v>
      </c>
      <c r="I16" s="29" t="s">
        <v>54</v>
      </c>
      <c r="J16" s="5"/>
    </row>
    <row r="17" spans="2:10" ht="39.6" x14ac:dyDescent="0.3">
      <c r="B17" s="33">
        <v>14</v>
      </c>
      <c r="C17" s="37" t="s">
        <v>36</v>
      </c>
      <c r="D17" s="12" t="s">
        <v>17</v>
      </c>
      <c r="E17" s="32">
        <v>20</v>
      </c>
      <c r="F17" s="32">
        <v>2319.56</v>
      </c>
      <c r="G17" s="13">
        <f t="shared" si="0"/>
        <v>46391.199999999997</v>
      </c>
      <c r="H17" s="29" t="s">
        <v>53</v>
      </c>
      <c r="I17" s="29" t="s">
        <v>54</v>
      </c>
      <c r="J17" s="5"/>
    </row>
    <row r="18" spans="2:10" ht="39.6" x14ac:dyDescent="0.3">
      <c r="B18" s="12">
        <v>15</v>
      </c>
      <c r="C18" s="37" t="s">
        <v>37</v>
      </c>
      <c r="D18" s="12" t="s">
        <v>17</v>
      </c>
      <c r="E18" s="32">
        <v>30</v>
      </c>
      <c r="F18" s="13">
        <v>1135.2</v>
      </c>
      <c r="G18" s="13">
        <f t="shared" si="0"/>
        <v>34056</v>
      </c>
      <c r="H18" s="29" t="s">
        <v>53</v>
      </c>
      <c r="I18" s="29" t="s">
        <v>54</v>
      </c>
      <c r="J18" s="5"/>
    </row>
    <row r="19" spans="2:10" ht="39.6" x14ac:dyDescent="0.3">
      <c r="B19" s="33">
        <v>16</v>
      </c>
      <c r="C19" s="23" t="s">
        <v>46</v>
      </c>
      <c r="D19" s="12" t="s">
        <v>38</v>
      </c>
      <c r="E19" s="21">
        <v>1400</v>
      </c>
      <c r="F19" s="22">
        <v>318.82</v>
      </c>
      <c r="G19" s="13">
        <f t="shared" si="0"/>
        <v>446348</v>
      </c>
      <c r="H19" s="29" t="s">
        <v>53</v>
      </c>
      <c r="I19" s="29" t="s">
        <v>54</v>
      </c>
      <c r="J19" s="5"/>
    </row>
    <row r="20" spans="2:10" ht="105.6" x14ac:dyDescent="0.3">
      <c r="B20" s="12">
        <v>17</v>
      </c>
      <c r="C20" s="23" t="s">
        <v>39</v>
      </c>
      <c r="D20" s="12" t="s">
        <v>17</v>
      </c>
      <c r="E20" s="21">
        <v>300</v>
      </c>
      <c r="F20" s="21">
        <v>2429.52</v>
      </c>
      <c r="G20" s="13">
        <f t="shared" si="0"/>
        <v>728856</v>
      </c>
      <c r="H20" s="29" t="s">
        <v>53</v>
      </c>
      <c r="I20" s="29" t="s">
        <v>54</v>
      </c>
      <c r="J20" s="5"/>
    </row>
    <row r="21" spans="2:10" ht="39.6" x14ac:dyDescent="0.3">
      <c r="B21" s="33">
        <v>18</v>
      </c>
      <c r="C21" s="23" t="s">
        <v>40</v>
      </c>
      <c r="D21" s="12" t="s">
        <v>38</v>
      </c>
      <c r="E21" s="21">
        <v>2000</v>
      </c>
      <c r="F21" s="22">
        <v>186.37</v>
      </c>
      <c r="G21" s="13">
        <f t="shared" si="0"/>
        <v>372740</v>
      </c>
      <c r="H21" s="29" t="s">
        <v>53</v>
      </c>
      <c r="I21" s="29" t="s">
        <v>54</v>
      </c>
      <c r="J21" s="5"/>
    </row>
    <row r="22" spans="2:10" ht="39.6" x14ac:dyDescent="0.3">
      <c r="B22" s="12">
        <v>19</v>
      </c>
      <c r="C22" s="34" t="s">
        <v>47</v>
      </c>
      <c r="D22" s="29" t="s">
        <v>41</v>
      </c>
      <c r="E22" s="35">
        <v>500</v>
      </c>
      <c r="F22" s="36">
        <v>1122.8900000000001</v>
      </c>
      <c r="G22" s="13">
        <f t="shared" si="0"/>
        <v>561445</v>
      </c>
      <c r="H22" s="29" t="s">
        <v>53</v>
      </c>
      <c r="I22" s="29" t="s">
        <v>54</v>
      </c>
      <c r="J22" s="5"/>
    </row>
    <row r="23" spans="2:10" ht="39.6" x14ac:dyDescent="0.3">
      <c r="B23" s="33">
        <v>20</v>
      </c>
      <c r="C23" s="34" t="s">
        <v>48</v>
      </c>
      <c r="D23" s="29" t="s">
        <v>42</v>
      </c>
      <c r="E23" s="35">
        <v>260</v>
      </c>
      <c r="F23" s="36">
        <v>1195</v>
      </c>
      <c r="G23" s="13">
        <f t="shared" si="0"/>
        <v>310700</v>
      </c>
      <c r="H23" s="29" t="s">
        <v>53</v>
      </c>
      <c r="I23" s="29" t="s">
        <v>54</v>
      </c>
      <c r="J23" s="5"/>
    </row>
    <row r="24" spans="2:10" ht="39.6" x14ac:dyDescent="0.3">
      <c r="B24" s="12">
        <v>21</v>
      </c>
      <c r="C24" s="34" t="s">
        <v>50</v>
      </c>
      <c r="D24" s="29" t="s">
        <v>17</v>
      </c>
      <c r="E24" s="35">
        <v>120</v>
      </c>
      <c r="F24" s="36">
        <v>3174.44</v>
      </c>
      <c r="G24" s="13">
        <f t="shared" si="0"/>
        <v>380932.8</v>
      </c>
      <c r="H24" s="29" t="s">
        <v>53</v>
      </c>
      <c r="I24" s="29" t="s">
        <v>54</v>
      </c>
      <c r="J24" s="5"/>
    </row>
    <row r="25" spans="2:10" ht="39.6" x14ac:dyDescent="0.3">
      <c r="B25" s="33">
        <v>22</v>
      </c>
      <c r="C25" s="23" t="s">
        <v>49</v>
      </c>
      <c r="D25" s="12" t="s">
        <v>17</v>
      </c>
      <c r="E25" s="21">
        <v>50</v>
      </c>
      <c r="F25" s="22">
        <v>2660.46</v>
      </c>
      <c r="G25" s="13">
        <f t="shared" si="0"/>
        <v>133023</v>
      </c>
      <c r="H25" s="29" t="s">
        <v>53</v>
      </c>
      <c r="I25" s="29" t="s">
        <v>54</v>
      </c>
      <c r="J25" s="5"/>
    </row>
    <row r="26" spans="2:10" ht="39.6" x14ac:dyDescent="0.3">
      <c r="B26" s="12">
        <v>23</v>
      </c>
      <c r="C26" s="23" t="s">
        <v>51</v>
      </c>
      <c r="D26" s="12" t="s">
        <v>17</v>
      </c>
      <c r="E26" s="21">
        <v>360</v>
      </c>
      <c r="F26" s="22">
        <v>1207.01</v>
      </c>
      <c r="G26" s="13">
        <f t="shared" si="0"/>
        <v>434523.6</v>
      </c>
      <c r="H26" s="29" t="s">
        <v>53</v>
      </c>
      <c r="I26" s="29" t="s">
        <v>54</v>
      </c>
      <c r="J26" s="5"/>
    </row>
    <row r="27" spans="2:10" ht="39.6" x14ac:dyDescent="0.3">
      <c r="B27" s="33">
        <v>24</v>
      </c>
      <c r="C27" s="23" t="s">
        <v>43</v>
      </c>
      <c r="D27" s="12" t="s">
        <v>42</v>
      </c>
      <c r="E27" s="21">
        <v>1200</v>
      </c>
      <c r="F27" s="22">
        <v>1927.73</v>
      </c>
      <c r="G27" s="13">
        <f t="shared" si="0"/>
        <v>2313276</v>
      </c>
      <c r="H27" s="29" t="s">
        <v>53</v>
      </c>
      <c r="I27" s="29" t="s">
        <v>54</v>
      </c>
      <c r="J27" s="5"/>
    </row>
    <row r="28" spans="2:10" ht="39.6" x14ac:dyDescent="0.3">
      <c r="B28" s="12">
        <v>25</v>
      </c>
      <c r="C28" s="23" t="s">
        <v>44</v>
      </c>
      <c r="D28" s="12" t="s">
        <v>25</v>
      </c>
      <c r="E28" s="21">
        <v>15600</v>
      </c>
      <c r="F28" s="22">
        <v>167.7</v>
      </c>
      <c r="G28" s="13">
        <f t="shared" si="0"/>
        <v>2616120</v>
      </c>
      <c r="H28" s="29" t="s">
        <v>53</v>
      </c>
      <c r="I28" s="29" t="s">
        <v>54</v>
      </c>
      <c r="J28" s="5"/>
    </row>
    <row r="29" spans="2:10" ht="39.6" x14ac:dyDescent="0.3">
      <c r="B29" s="33">
        <v>26</v>
      </c>
      <c r="C29" s="23" t="s">
        <v>45</v>
      </c>
      <c r="D29" s="12" t="s">
        <v>17</v>
      </c>
      <c r="E29" s="21">
        <v>600</v>
      </c>
      <c r="F29" s="22">
        <v>1662.68</v>
      </c>
      <c r="G29" s="13">
        <f t="shared" si="0"/>
        <v>997608</v>
      </c>
      <c r="H29" s="29" t="s">
        <v>53</v>
      </c>
      <c r="I29" s="29" t="s">
        <v>54</v>
      </c>
      <c r="J29" s="5"/>
    </row>
    <row r="30" spans="2:10" ht="52.8" x14ac:dyDescent="0.3">
      <c r="B30" s="12">
        <v>27</v>
      </c>
      <c r="C30" s="23" t="s">
        <v>52</v>
      </c>
      <c r="D30" s="12" t="s">
        <v>42</v>
      </c>
      <c r="E30" s="21">
        <v>120</v>
      </c>
      <c r="F30" s="22">
        <v>2380.11</v>
      </c>
      <c r="G30" s="13">
        <f t="shared" si="0"/>
        <v>285613.2</v>
      </c>
      <c r="H30" s="29" t="s">
        <v>53</v>
      </c>
      <c r="I30" s="29" t="s">
        <v>54</v>
      </c>
      <c r="J30" s="5"/>
    </row>
    <row r="31" spans="2:10" ht="41.4" customHeight="1" x14ac:dyDescent="0.3">
      <c r="B31" s="33">
        <v>28</v>
      </c>
      <c r="C31" s="23" t="s">
        <v>87</v>
      </c>
      <c r="D31" s="12" t="s">
        <v>41</v>
      </c>
      <c r="E31" s="21">
        <v>2500</v>
      </c>
      <c r="F31" s="22">
        <v>226.85</v>
      </c>
      <c r="G31" s="13">
        <f t="shared" si="0"/>
        <v>567125</v>
      </c>
      <c r="H31" s="29" t="s">
        <v>53</v>
      </c>
      <c r="I31" s="29" t="s">
        <v>54</v>
      </c>
      <c r="J31" s="5"/>
    </row>
    <row r="32" spans="2:10" ht="41.4" customHeight="1" x14ac:dyDescent="0.3">
      <c r="B32" s="12">
        <v>29</v>
      </c>
      <c r="C32" s="23" t="s">
        <v>89</v>
      </c>
      <c r="D32" s="12" t="s">
        <v>41</v>
      </c>
      <c r="E32" s="21">
        <v>4000</v>
      </c>
      <c r="F32" s="22">
        <v>349.54</v>
      </c>
      <c r="G32" s="13">
        <f t="shared" si="0"/>
        <v>1398160</v>
      </c>
      <c r="H32" s="29" t="s">
        <v>53</v>
      </c>
      <c r="I32" s="29" t="s">
        <v>54</v>
      </c>
      <c r="J32" s="5"/>
    </row>
    <row r="33" spans="1:10" ht="41.4" customHeight="1" x14ac:dyDescent="0.3">
      <c r="B33" s="33">
        <v>30</v>
      </c>
      <c r="C33" s="23" t="s">
        <v>87</v>
      </c>
      <c r="D33" s="12" t="s">
        <v>41</v>
      </c>
      <c r="E33" s="21">
        <v>4000</v>
      </c>
      <c r="F33" s="22">
        <v>226.85</v>
      </c>
      <c r="G33" s="13">
        <f t="shared" si="0"/>
        <v>907400</v>
      </c>
      <c r="H33" s="29" t="s">
        <v>53</v>
      </c>
      <c r="I33" s="29" t="s">
        <v>88</v>
      </c>
      <c r="J33" s="5"/>
    </row>
    <row r="34" spans="1:10" ht="41.4" customHeight="1" x14ac:dyDescent="0.3">
      <c r="B34" s="12">
        <v>31</v>
      </c>
      <c r="C34" s="23" t="s">
        <v>89</v>
      </c>
      <c r="D34" s="12" t="s">
        <v>41</v>
      </c>
      <c r="E34" s="21">
        <v>100</v>
      </c>
      <c r="F34" s="22">
        <v>349.54</v>
      </c>
      <c r="G34" s="13">
        <f t="shared" si="0"/>
        <v>34954</v>
      </c>
      <c r="H34" s="29" t="s">
        <v>53</v>
      </c>
      <c r="I34" s="29" t="s">
        <v>88</v>
      </c>
      <c r="J34" s="5"/>
    </row>
    <row r="35" spans="1:10" ht="17.399999999999999" customHeight="1" x14ac:dyDescent="0.3">
      <c r="B35" s="44" t="s">
        <v>8</v>
      </c>
      <c r="C35" s="45"/>
      <c r="D35" s="45"/>
      <c r="E35" s="45"/>
      <c r="F35" s="45"/>
      <c r="G35" s="24">
        <f>SUM(G4:G34)</f>
        <v>18483744.700000003</v>
      </c>
      <c r="H35" s="25"/>
      <c r="I35" s="26"/>
      <c r="J35" s="5"/>
    </row>
    <row r="36" spans="1:10" x14ac:dyDescent="0.3">
      <c r="B36" s="5"/>
      <c r="C36" s="5"/>
      <c r="D36" s="5"/>
      <c r="E36" s="5"/>
      <c r="F36" s="5"/>
      <c r="G36" s="6"/>
      <c r="H36" s="5"/>
      <c r="I36" s="5"/>
      <c r="J36" s="5"/>
    </row>
    <row r="37" spans="1:10" ht="207" customHeight="1" x14ac:dyDescent="0.3">
      <c r="A37" s="40" t="s">
        <v>55</v>
      </c>
      <c r="B37" s="40"/>
      <c r="C37" s="40"/>
      <c r="D37" s="40"/>
      <c r="E37" s="40"/>
      <c r="F37" s="40"/>
      <c r="G37" s="40"/>
      <c r="H37" s="40"/>
      <c r="I37" s="40"/>
      <c r="J37" s="40"/>
    </row>
    <row r="38" spans="1:10" ht="28.2" customHeight="1" x14ac:dyDescent="0.3">
      <c r="A38" s="43" t="s">
        <v>57</v>
      </c>
      <c r="B38" s="43"/>
      <c r="C38" s="43"/>
      <c r="D38" s="43"/>
      <c r="E38" s="43"/>
      <c r="F38" s="43"/>
      <c r="G38" s="43"/>
      <c r="H38" s="43"/>
      <c r="I38" s="43"/>
      <c r="J38" s="43"/>
    </row>
    <row r="39" spans="1:10" ht="46.2" customHeight="1" x14ac:dyDescent="0.3">
      <c r="A39" s="40" t="s">
        <v>58</v>
      </c>
      <c r="B39" s="40"/>
      <c r="C39" s="40"/>
      <c r="D39" s="40"/>
      <c r="E39" s="40"/>
      <c r="F39" s="40"/>
      <c r="G39" s="40"/>
      <c r="H39" s="40"/>
      <c r="I39" s="40"/>
      <c r="J39" s="40"/>
    </row>
    <row r="40" spans="1:10" ht="26.4" x14ac:dyDescent="0.3">
      <c r="B40" s="8" t="s">
        <v>0</v>
      </c>
      <c r="C40" s="8" t="s">
        <v>9</v>
      </c>
      <c r="D40" s="8" t="s">
        <v>10</v>
      </c>
      <c r="E40" s="9" t="s">
        <v>11</v>
      </c>
      <c r="F40" s="10" t="s">
        <v>12</v>
      </c>
      <c r="G40" s="10" t="s">
        <v>13</v>
      </c>
      <c r="H40" s="11" t="s">
        <v>14</v>
      </c>
      <c r="I40" s="8" t="s">
        <v>15</v>
      </c>
    </row>
    <row r="41" spans="1:10" ht="52.8" customHeight="1" x14ac:dyDescent="0.3">
      <c r="B41" s="12">
        <v>1</v>
      </c>
      <c r="C41" s="27" t="s">
        <v>59</v>
      </c>
      <c r="D41" s="12" t="s">
        <v>18</v>
      </c>
      <c r="E41" s="28">
        <v>300</v>
      </c>
      <c r="F41" s="13">
        <v>144.5</v>
      </c>
      <c r="G41" s="13">
        <f>E41*F41</f>
        <v>43350</v>
      </c>
      <c r="H41" s="29" t="s">
        <v>20</v>
      </c>
      <c r="I41" s="29" t="s">
        <v>85</v>
      </c>
    </row>
    <row r="42" spans="1:10" ht="52.8" x14ac:dyDescent="0.3">
      <c r="B42" s="29">
        <v>2</v>
      </c>
      <c r="C42" s="27" t="s">
        <v>60</v>
      </c>
      <c r="D42" s="12" t="s">
        <v>18</v>
      </c>
      <c r="E42" s="30">
        <v>200</v>
      </c>
      <c r="F42" s="31">
        <v>663.7</v>
      </c>
      <c r="G42" s="13">
        <f t="shared" ref="G42:G71" si="1">E42*F42</f>
        <v>132740</v>
      </c>
      <c r="H42" s="29" t="s">
        <v>20</v>
      </c>
      <c r="I42" s="29" t="s">
        <v>85</v>
      </c>
    </row>
    <row r="43" spans="1:10" ht="52.8" x14ac:dyDescent="0.3">
      <c r="B43" s="12">
        <v>3</v>
      </c>
      <c r="C43" s="23" t="s">
        <v>61</v>
      </c>
      <c r="D43" s="12" t="s">
        <v>23</v>
      </c>
      <c r="E43" s="32">
        <v>5000</v>
      </c>
      <c r="F43" s="13">
        <v>92.55</v>
      </c>
      <c r="G43" s="13">
        <f t="shared" si="1"/>
        <v>462750</v>
      </c>
      <c r="H43" s="29" t="s">
        <v>20</v>
      </c>
      <c r="I43" s="29" t="s">
        <v>85</v>
      </c>
    </row>
    <row r="44" spans="1:10" ht="52.8" x14ac:dyDescent="0.3">
      <c r="B44" s="29">
        <v>4</v>
      </c>
      <c r="C44" s="34" t="s">
        <v>62</v>
      </c>
      <c r="D44" s="12" t="s">
        <v>25</v>
      </c>
      <c r="E44" s="35">
        <v>900</v>
      </c>
      <c r="F44" s="13">
        <v>28.13</v>
      </c>
      <c r="G44" s="13">
        <f t="shared" si="1"/>
        <v>25317</v>
      </c>
      <c r="H44" s="29" t="s">
        <v>20</v>
      </c>
      <c r="I44" s="29" t="s">
        <v>85</v>
      </c>
    </row>
    <row r="45" spans="1:10" ht="52.8" x14ac:dyDescent="0.3">
      <c r="B45" s="12">
        <v>5</v>
      </c>
      <c r="C45" s="34" t="s">
        <v>63</v>
      </c>
      <c r="D45" s="12" t="s">
        <v>25</v>
      </c>
      <c r="E45" s="21">
        <v>200</v>
      </c>
      <c r="F45" s="36">
        <v>1.22</v>
      </c>
      <c r="G45" s="13">
        <f t="shared" si="1"/>
        <v>244</v>
      </c>
      <c r="H45" s="29" t="s">
        <v>20</v>
      </c>
      <c r="I45" s="29" t="s">
        <v>85</v>
      </c>
    </row>
    <row r="46" spans="1:10" ht="52.8" x14ac:dyDescent="0.3">
      <c r="B46" s="29">
        <v>6</v>
      </c>
      <c r="C46" s="34" t="s">
        <v>64</v>
      </c>
      <c r="D46" s="12" t="s">
        <v>25</v>
      </c>
      <c r="E46" s="21">
        <v>600</v>
      </c>
      <c r="F46" s="36">
        <v>1.97</v>
      </c>
      <c r="G46" s="13">
        <f t="shared" si="1"/>
        <v>1182</v>
      </c>
      <c r="H46" s="29" t="s">
        <v>20</v>
      </c>
      <c r="I46" s="29" t="s">
        <v>85</v>
      </c>
    </row>
    <row r="47" spans="1:10" ht="52.8" x14ac:dyDescent="0.3">
      <c r="B47" s="12">
        <v>7</v>
      </c>
      <c r="C47" s="23" t="s">
        <v>65</v>
      </c>
      <c r="D47" s="12" t="s">
        <v>18</v>
      </c>
      <c r="E47" s="21">
        <v>400</v>
      </c>
      <c r="F47" s="22">
        <v>6179.8</v>
      </c>
      <c r="G47" s="13">
        <f t="shared" si="1"/>
        <v>2471920</v>
      </c>
      <c r="H47" s="29" t="s">
        <v>20</v>
      </c>
      <c r="I47" s="29" t="s">
        <v>85</v>
      </c>
    </row>
    <row r="48" spans="1:10" ht="52.8" x14ac:dyDescent="0.3">
      <c r="B48" s="29">
        <v>8</v>
      </c>
      <c r="C48" s="23" t="s">
        <v>66</v>
      </c>
      <c r="D48" s="12" t="s">
        <v>19</v>
      </c>
      <c r="E48" s="21">
        <v>1500</v>
      </c>
      <c r="F48" s="22">
        <v>207.59</v>
      </c>
      <c r="G48" s="13">
        <f t="shared" si="1"/>
        <v>311385</v>
      </c>
      <c r="H48" s="29" t="s">
        <v>20</v>
      </c>
      <c r="I48" s="29" t="s">
        <v>85</v>
      </c>
    </row>
    <row r="49" spans="2:9" ht="52.8" x14ac:dyDescent="0.3">
      <c r="B49" s="12">
        <v>9</v>
      </c>
      <c r="C49" s="23" t="s">
        <v>67</v>
      </c>
      <c r="D49" s="12" t="s">
        <v>18</v>
      </c>
      <c r="E49" s="21">
        <v>1200</v>
      </c>
      <c r="F49" s="22">
        <v>58.7</v>
      </c>
      <c r="G49" s="13">
        <f t="shared" si="1"/>
        <v>70440</v>
      </c>
      <c r="H49" s="29" t="s">
        <v>20</v>
      </c>
      <c r="I49" s="29" t="s">
        <v>85</v>
      </c>
    </row>
    <row r="50" spans="2:9" ht="52.8" x14ac:dyDescent="0.3">
      <c r="B50" s="29">
        <v>10</v>
      </c>
      <c r="C50" s="23" t="s">
        <v>68</v>
      </c>
      <c r="D50" s="12" t="s">
        <v>18</v>
      </c>
      <c r="E50" s="21">
        <v>1200</v>
      </c>
      <c r="F50" s="22">
        <v>1777.3</v>
      </c>
      <c r="G50" s="13">
        <f t="shared" si="1"/>
        <v>2132760</v>
      </c>
      <c r="H50" s="29" t="s">
        <v>20</v>
      </c>
      <c r="I50" s="29" t="s">
        <v>85</v>
      </c>
    </row>
    <row r="51" spans="2:9" ht="52.8" x14ac:dyDescent="0.3">
      <c r="B51" s="12">
        <v>11</v>
      </c>
      <c r="C51" s="23" t="s">
        <v>69</v>
      </c>
      <c r="D51" s="12" t="s">
        <v>18</v>
      </c>
      <c r="E51" s="35">
        <v>240</v>
      </c>
      <c r="F51" s="22">
        <v>919.4</v>
      </c>
      <c r="G51" s="13">
        <f t="shared" si="1"/>
        <v>220656</v>
      </c>
      <c r="H51" s="29" t="s">
        <v>20</v>
      </c>
      <c r="I51" s="29" t="s">
        <v>85</v>
      </c>
    </row>
    <row r="52" spans="2:9" ht="52.8" x14ac:dyDescent="0.3">
      <c r="B52" s="29">
        <v>12</v>
      </c>
      <c r="C52" s="23" t="s">
        <v>34</v>
      </c>
      <c r="D52" s="12" t="s">
        <v>19</v>
      </c>
      <c r="E52" s="21">
        <v>800</v>
      </c>
      <c r="F52" s="22">
        <v>42.86</v>
      </c>
      <c r="G52" s="13">
        <f t="shared" si="1"/>
        <v>34288</v>
      </c>
      <c r="H52" s="29" t="s">
        <v>20</v>
      </c>
      <c r="I52" s="29" t="s">
        <v>85</v>
      </c>
    </row>
    <row r="53" spans="2:9" ht="52.8" x14ac:dyDescent="0.3">
      <c r="B53" s="12">
        <v>13</v>
      </c>
      <c r="C53" s="23" t="s">
        <v>70</v>
      </c>
      <c r="D53" s="12" t="s">
        <v>19</v>
      </c>
      <c r="E53" s="21">
        <v>10</v>
      </c>
      <c r="F53" s="22">
        <v>744.09</v>
      </c>
      <c r="G53" s="13">
        <f t="shared" si="1"/>
        <v>7440.9000000000005</v>
      </c>
      <c r="H53" s="29" t="s">
        <v>20</v>
      </c>
      <c r="I53" s="29" t="s">
        <v>85</v>
      </c>
    </row>
    <row r="54" spans="2:9" ht="52.8" x14ac:dyDescent="0.3">
      <c r="B54" s="29">
        <v>14</v>
      </c>
      <c r="C54" s="37" t="s">
        <v>72</v>
      </c>
      <c r="D54" s="12" t="s">
        <v>19</v>
      </c>
      <c r="E54" s="32">
        <v>20</v>
      </c>
      <c r="F54" s="32">
        <v>2319.56</v>
      </c>
      <c r="G54" s="13">
        <f t="shared" si="1"/>
        <v>46391.199999999997</v>
      </c>
      <c r="H54" s="29" t="s">
        <v>20</v>
      </c>
      <c r="I54" s="29" t="s">
        <v>85</v>
      </c>
    </row>
    <row r="55" spans="2:9" ht="52.8" x14ac:dyDescent="0.3">
      <c r="B55" s="12">
        <v>15</v>
      </c>
      <c r="C55" s="37" t="s">
        <v>71</v>
      </c>
      <c r="D55" s="12" t="s">
        <v>19</v>
      </c>
      <c r="E55" s="32">
        <v>30</v>
      </c>
      <c r="F55" s="13">
        <v>1135.2</v>
      </c>
      <c r="G55" s="13">
        <f t="shared" si="1"/>
        <v>34056</v>
      </c>
      <c r="H55" s="29" t="s">
        <v>20</v>
      </c>
      <c r="I55" s="29" t="s">
        <v>85</v>
      </c>
    </row>
    <row r="56" spans="2:9" ht="52.8" x14ac:dyDescent="0.3">
      <c r="B56" s="29">
        <v>16</v>
      </c>
      <c r="C56" s="23" t="s">
        <v>73</v>
      </c>
      <c r="D56" s="12" t="s">
        <v>38</v>
      </c>
      <c r="E56" s="21">
        <v>1400</v>
      </c>
      <c r="F56" s="22">
        <v>318.82</v>
      </c>
      <c r="G56" s="13">
        <f t="shared" si="1"/>
        <v>446348</v>
      </c>
      <c r="H56" s="29" t="s">
        <v>20</v>
      </c>
      <c r="I56" s="29" t="s">
        <v>85</v>
      </c>
    </row>
    <row r="57" spans="2:9" ht="105.6" x14ac:dyDescent="0.3">
      <c r="B57" s="12">
        <v>17</v>
      </c>
      <c r="C57" s="23" t="s">
        <v>74</v>
      </c>
      <c r="D57" s="12" t="s">
        <v>19</v>
      </c>
      <c r="E57" s="21">
        <v>300</v>
      </c>
      <c r="F57" s="21">
        <v>2429.52</v>
      </c>
      <c r="G57" s="13">
        <f t="shared" si="1"/>
        <v>728856</v>
      </c>
      <c r="H57" s="29" t="s">
        <v>20</v>
      </c>
      <c r="I57" s="29" t="s">
        <v>85</v>
      </c>
    </row>
    <row r="58" spans="2:9" ht="52.8" x14ac:dyDescent="0.3">
      <c r="B58" s="29">
        <v>18</v>
      </c>
      <c r="C58" s="23" t="s">
        <v>75</v>
      </c>
      <c r="D58" s="12" t="s">
        <v>38</v>
      </c>
      <c r="E58" s="21">
        <v>2000</v>
      </c>
      <c r="F58" s="22">
        <v>186.37</v>
      </c>
      <c r="G58" s="13">
        <f t="shared" si="1"/>
        <v>372740</v>
      </c>
      <c r="H58" s="29" t="s">
        <v>20</v>
      </c>
      <c r="I58" s="29" t="s">
        <v>85</v>
      </c>
    </row>
    <row r="59" spans="2:9" ht="52.8" x14ac:dyDescent="0.3">
      <c r="B59" s="12">
        <v>19</v>
      </c>
      <c r="C59" s="34" t="s">
        <v>76</v>
      </c>
      <c r="D59" s="29" t="s">
        <v>41</v>
      </c>
      <c r="E59" s="35">
        <v>500</v>
      </c>
      <c r="F59" s="36">
        <v>1122.8900000000001</v>
      </c>
      <c r="G59" s="13">
        <f t="shared" si="1"/>
        <v>561445</v>
      </c>
      <c r="H59" s="29" t="s">
        <v>20</v>
      </c>
      <c r="I59" s="29" t="s">
        <v>85</v>
      </c>
    </row>
    <row r="60" spans="2:9" ht="52.8" x14ac:dyDescent="0.3">
      <c r="B60" s="29">
        <v>20</v>
      </c>
      <c r="C60" s="34" t="s">
        <v>77</v>
      </c>
      <c r="D60" s="29" t="s">
        <v>42</v>
      </c>
      <c r="E60" s="35">
        <v>260</v>
      </c>
      <c r="F60" s="36">
        <v>1195</v>
      </c>
      <c r="G60" s="13">
        <f t="shared" si="1"/>
        <v>310700</v>
      </c>
      <c r="H60" s="29" t="s">
        <v>20</v>
      </c>
      <c r="I60" s="29" t="s">
        <v>85</v>
      </c>
    </row>
    <row r="61" spans="2:9" ht="52.8" x14ac:dyDescent="0.3">
      <c r="B61" s="12">
        <v>21</v>
      </c>
      <c r="C61" s="34" t="s">
        <v>78</v>
      </c>
      <c r="D61" s="29" t="s">
        <v>19</v>
      </c>
      <c r="E61" s="35">
        <v>120</v>
      </c>
      <c r="F61" s="36">
        <v>3174.44</v>
      </c>
      <c r="G61" s="13">
        <f t="shared" si="1"/>
        <v>380932.8</v>
      </c>
      <c r="H61" s="29" t="s">
        <v>20</v>
      </c>
      <c r="I61" s="29" t="s">
        <v>85</v>
      </c>
    </row>
    <row r="62" spans="2:9" ht="52.8" x14ac:dyDescent="0.3">
      <c r="B62" s="29">
        <v>22</v>
      </c>
      <c r="C62" s="23" t="s">
        <v>79</v>
      </c>
      <c r="D62" s="12" t="s">
        <v>19</v>
      </c>
      <c r="E62" s="21">
        <v>50</v>
      </c>
      <c r="F62" s="22">
        <v>2660.46</v>
      </c>
      <c r="G62" s="13">
        <f t="shared" si="1"/>
        <v>133023</v>
      </c>
      <c r="H62" s="29" t="s">
        <v>20</v>
      </c>
      <c r="I62" s="29" t="s">
        <v>85</v>
      </c>
    </row>
    <row r="63" spans="2:9" ht="52.8" x14ac:dyDescent="0.3">
      <c r="B63" s="12">
        <v>23</v>
      </c>
      <c r="C63" s="23" t="s">
        <v>80</v>
      </c>
      <c r="D63" s="12" t="s">
        <v>19</v>
      </c>
      <c r="E63" s="21">
        <v>360</v>
      </c>
      <c r="F63" s="22">
        <v>1207.01</v>
      </c>
      <c r="G63" s="13">
        <f t="shared" si="1"/>
        <v>434523.6</v>
      </c>
      <c r="H63" s="29" t="s">
        <v>20</v>
      </c>
      <c r="I63" s="29" t="s">
        <v>85</v>
      </c>
    </row>
    <row r="64" spans="2:9" ht="52.8" x14ac:dyDescent="0.3">
      <c r="B64" s="29">
        <v>24</v>
      </c>
      <c r="C64" s="23" t="s">
        <v>81</v>
      </c>
      <c r="D64" s="12" t="s">
        <v>42</v>
      </c>
      <c r="E64" s="21">
        <v>1200</v>
      </c>
      <c r="F64" s="22">
        <v>1927.73</v>
      </c>
      <c r="G64" s="13">
        <f t="shared" si="1"/>
        <v>2313276</v>
      </c>
      <c r="H64" s="29" t="s">
        <v>20</v>
      </c>
      <c r="I64" s="29" t="s">
        <v>85</v>
      </c>
    </row>
    <row r="65" spans="1:10" ht="52.8" x14ac:dyDescent="0.3">
      <c r="B65" s="12">
        <v>25</v>
      </c>
      <c r="C65" s="23" t="s">
        <v>82</v>
      </c>
      <c r="D65" s="12" t="s">
        <v>25</v>
      </c>
      <c r="E65" s="21">
        <v>15600</v>
      </c>
      <c r="F65" s="22">
        <v>167.7</v>
      </c>
      <c r="G65" s="13">
        <f t="shared" si="1"/>
        <v>2616120</v>
      </c>
      <c r="H65" s="29" t="s">
        <v>20</v>
      </c>
      <c r="I65" s="29" t="s">
        <v>85</v>
      </c>
    </row>
    <row r="66" spans="1:10" ht="52.8" x14ac:dyDescent="0.3">
      <c r="B66" s="29">
        <v>26</v>
      </c>
      <c r="C66" s="23" t="s">
        <v>83</v>
      </c>
      <c r="D66" s="12" t="s">
        <v>19</v>
      </c>
      <c r="E66" s="21">
        <v>600</v>
      </c>
      <c r="F66" s="22">
        <v>1662.68</v>
      </c>
      <c r="G66" s="13">
        <f t="shared" si="1"/>
        <v>997608</v>
      </c>
      <c r="H66" s="29" t="s">
        <v>20</v>
      </c>
      <c r="I66" s="29" t="s">
        <v>85</v>
      </c>
    </row>
    <row r="67" spans="1:10" ht="52.8" x14ac:dyDescent="0.3">
      <c r="B67" s="12">
        <v>27</v>
      </c>
      <c r="C67" s="23" t="s">
        <v>84</v>
      </c>
      <c r="D67" s="12" t="s">
        <v>42</v>
      </c>
      <c r="E67" s="21">
        <v>120</v>
      </c>
      <c r="F67" s="22">
        <v>2380.11</v>
      </c>
      <c r="G67" s="13">
        <f t="shared" si="1"/>
        <v>285613.2</v>
      </c>
      <c r="H67" s="29" t="s">
        <v>20</v>
      </c>
      <c r="I67" s="29" t="s">
        <v>85</v>
      </c>
    </row>
    <row r="68" spans="1:10" ht="52.8" x14ac:dyDescent="0.3">
      <c r="B68" s="29">
        <v>28</v>
      </c>
      <c r="C68" s="23" t="s">
        <v>90</v>
      </c>
      <c r="D68" s="12" t="s">
        <v>41</v>
      </c>
      <c r="E68" s="21">
        <v>2500</v>
      </c>
      <c r="F68" s="22">
        <v>226.85</v>
      </c>
      <c r="G68" s="13">
        <f t="shared" si="1"/>
        <v>567125</v>
      </c>
      <c r="H68" s="29" t="s">
        <v>20</v>
      </c>
      <c r="I68" s="29" t="s">
        <v>85</v>
      </c>
    </row>
    <row r="69" spans="1:10" ht="52.8" x14ac:dyDescent="0.3">
      <c r="B69" s="12">
        <v>29</v>
      </c>
      <c r="C69" s="23" t="s">
        <v>91</v>
      </c>
      <c r="D69" s="12" t="s">
        <v>41</v>
      </c>
      <c r="E69" s="21">
        <v>4000</v>
      </c>
      <c r="F69" s="22">
        <v>349.54</v>
      </c>
      <c r="G69" s="13">
        <f t="shared" si="1"/>
        <v>1398160</v>
      </c>
      <c r="H69" s="29" t="s">
        <v>20</v>
      </c>
      <c r="I69" s="29" t="s">
        <v>85</v>
      </c>
    </row>
    <row r="70" spans="1:10" ht="52.8" x14ac:dyDescent="0.3">
      <c r="B70" s="29">
        <v>30</v>
      </c>
      <c r="C70" s="23" t="s">
        <v>90</v>
      </c>
      <c r="D70" s="12" t="s">
        <v>41</v>
      </c>
      <c r="E70" s="21">
        <v>4000</v>
      </c>
      <c r="F70" s="22">
        <v>226.85</v>
      </c>
      <c r="G70" s="13">
        <f t="shared" si="1"/>
        <v>907400</v>
      </c>
      <c r="H70" s="29" t="s">
        <v>20</v>
      </c>
      <c r="I70" s="29" t="s">
        <v>92</v>
      </c>
    </row>
    <row r="71" spans="1:10" ht="52.8" x14ac:dyDescent="0.3">
      <c r="B71" s="12">
        <v>31</v>
      </c>
      <c r="C71" s="23" t="s">
        <v>91</v>
      </c>
      <c r="D71" s="12" t="s">
        <v>41</v>
      </c>
      <c r="E71" s="21">
        <v>100</v>
      </c>
      <c r="F71" s="22">
        <v>349.54</v>
      </c>
      <c r="G71" s="13">
        <f t="shared" si="1"/>
        <v>34954</v>
      </c>
      <c r="H71" s="29" t="s">
        <v>20</v>
      </c>
      <c r="I71" s="29" t="s">
        <v>92</v>
      </c>
    </row>
    <row r="72" spans="1:10" x14ac:dyDescent="0.3">
      <c r="B72" s="38" t="s">
        <v>8</v>
      </c>
      <c r="C72" s="39"/>
      <c r="D72" s="39"/>
      <c r="E72" s="39"/>
      <c r="F72" s="39"/>
      <c r="G72" s="14">
        <f>SUM(G41:G71)</f>
        <v>18483744.700000003</v>
      </c>
      <c r="H72" s="15"/>
      <c r="I72" s="16"/>
    </row>
    <row r="74" spans="1:10" ht="205.2" customHeight="1" x14ac:dyDescent="0.3">
      <c r="A74" s="40" t="s">
        <v>86</v>
      </c>
      <c r="B74" s="41"/>
      <c r="C74" s="41"/>
      <c r="D74" s="41"/>
      <c r="E74" s="41"/>
      <c r="F74" s="41"/>
      <c r="G74" s="41"/>
      <c r="H74" s="41"/>
      <c r="I74" s="41"/>
      <c r="J74" s="41"/>
    </row>
  </sheetData>
  <autoFilter ref="D1:D78"/>
  <mergeCells count="8">
    <mergeCell ref="B72:F72"/>
    <mergeCell ref="A74:J74"/>
    <mergeCell ref="A1:J1"/>
    <mergeCell ref="A2:J2"/>
    <mergeCell ref="A37:J37"/>
    <mergeCell ref="A38:J38"/>
    <mergeCell ref="A39:J39"/>
    <mergeCell ref="B35:F35"/>
  </mergeCells>
  <pageMargins left="0.70866141732283472" right="0.70866141732283472" top="0.74803149606299213" bottom="0.74803149606299213" header="0.31496062992125984" footer="0.31496062992125984"/>
  <pageSetup paperSize="9" scale="86" orientation="landscape" verticalDpi="0" r:id="rId1"/>
  <rowBreaks count="3" manualBreakCount="3">
    <brk id="20" max="9" man="1"/>
    <brk id="32" max="9" man="1"/>
    <brk id="3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Объявление</vt:lpstr>
      <vt:lpstr>Объявление!Область_печати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2023-02-01T09:02:48Z</dcterms:modified>
</cp:coreProperties>
</file>